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სატენდერო'!$A$6:$G$71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42" l="1"/>
  <c r="F62" i="42"/>
  <c r="F61" i="42"/>
  <c r="F60" i="42"/>
  <c r="F59" i="42"/>
  <c r="F58" i="42"/>
  <c r="F57" i="42"/>
  <c r="F56" i="42"/>
  <c r="F55" i="42"/>
  <c r="F54" i="42"/>
  <c r="F53" i="42"/>
  <c r="F52" i="42"/>
  <c r="F51" i="42"/>
  <c r="F50" i="42"/>
  <c r="F49" i="42"/>
  <c r="F47" i="42"/>
  <c r="F46" i="42"/>
  <c r="F43" i="42"/>
  <c r="F42" i="42"/>
  <c r="F41" i="42"/>
  <c r="F40" i="42"/>
  <c r="F39" i="42"/>
  <c r="F38" i="42"/>
  <c r="F35" i="42"/>
  <c r="F34" i="42"/>
  <c r="F32" i="42"/>
  <c r="F31" i="42"/>
  <c r="F30" i="42"/>
  <c r="F28" i="42"/>
  <c r="F27" i="42"/>
  <c r="F26" i="42"/>
  <c r="F25" i="42"/>
  <c r="F24" i="42"/>
  <c r="F23" i="42"/>
  <c r="F20" i="42"/>
  <c r="F19" i="42"/>
  <c r="F17" i="42"/>
  <c r="F16" i="42"/>
  <c r="F15" i="42"/>
  <c r="F13" i="42"/>
  <c r="F12" i="42"/>
  <c r="F11" i="42"/>
  <c r="F10" i="42"/>
  <c r="F9" i="42"/>
  <c r="F8" i="42"/>
  <c r="F64" i="42" l="1"/>
  <c r="F67" i="42" s="1"/>
  <c r="F68" i="42" l="1"/>
  <c r="F69" i="42" s="1"/>
  <c r="F70" i="42" l="1"/>
  <c r="F71" i="42" s="1"/>
</calcChain>
</file>

<file path=xl/sharedStrings.xml><?xml version="1.0" encoding="utf-8"?>
<sst xmlns="http://schemas.openxmlformats.org/spreadsheetml/2006/main" count="202" uniqueCount="93">
  <si>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</si>
  <si>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</si>
  <si>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</si>
  <si>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</si>
  <si>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</si>
  <si>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</t>
  </si>
  <si>
    <t>სულ პირდაპირი ხარჯები</t>
  </si>
  <si>
    <t>სულ</t>
  </si>
  <si>
    <t>გეგმიური მოგება</t>
  </si>
  <si>
    <t>ც</t>
  </si>
  <si>
    <t>ცალი</t>
  </si>
  <si>
    <t>6</t>
  </si>
  <si>
    <t>5</t>
  </si>
  <si>
    <t>8</t>
  </si>
  <si>
    <t>13</t>
  </si>
  <si>
    <t>14</t>
  </si>
  <si>
    <t>15</t>
  </si>
  <si>
    <t>22</t>
  </si>
  <si>
    <t>23</t>
  </si>
  <si>
    <t>7</t>
  </si>
  <si>
    <t>19</t>
  </si>
  <si>
    <t>2</t>
  </si>
  <si>
    <t>3</t>
  </si>
  <si>
    <t>18</t>
  </si>
  <si>
    <t>1</t>
  </si>
  <si>
    <t>12</t>
  </si>
  <si>
    <t>16</t>
  </si>
  <si>
    <t>21</t>
  </si>
  <si>
    <t>10</t>
  </si>
  <si>
    <t>11</t>
  </si>
  <si>
    <t>17</t>
  </si>
  <si>
    <t>20</t>
  </si>
  <si>
    <t>24</t>
  </si>
  <si>
    <t>9</t>
  </si>
  <si>
    <t>25</t>
  </si>
  <si>
    <t>26</t>
  </si>
  <si>
    <t>27</t>
  </si>
  <si>
    <t>28</t>
  </si>
  <si>
    <t>4</t>
  </si>
  <si>
    <t>კომპ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</si>
  <si>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</si>
  <si>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</si>
  <si>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</si>
  <si>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</si>
  <si>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</si>
  <si>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r>
      <t>მ</t>
    </r>
    <r>
      <rPr>
        <vertAlign val="superscript"/>
        <sz val="10"/>
        <rFont val="Segoe UI"/>
        <family val="2"/>
      </rPr>
      <t>2</t>
    </r>
  </si>
  <si>
    <t>ზედნადები ხარჯები ელტექნიკური სამონტაჟო სამუშაოების ხელფასიდან</t>
  </si>
  <si>
    <t>წყალსადენის საავარიო სამსახური:
სამსახურის უფროსის და ინჟინრების ოთახის სარემონტო სამუშაოები</t>
  </si>
  <si>
    <t>კედლები</t>
  </si>
  <si>
    <t>კედლებიდან შპალიერის მოხსნა.</t>
  </si>
  <si>
    <t>კედლებიდან შპალიერის მშრალი წებოს ჩამოფხეკა.</t>
  </si>
  <si>
    <t>კვ.მ.</t>
  </si>
  <si>
    <t>კედლებიდან საღებავის ჩამოფხეკა.</t>
  </si>
  <si>
    <t xml:space="preserve">კედლების დამუშავება და შეფითხვნა </t>
  </si>
  <si>
    <t>კვ.მ</t>
  </si>
  <si>
    <t>კედლების დაგრუნტვა „პრაიმერით“</t>
  </si>
  <si>
    <t xml:space="preserve"> დამუშავებული კედლების  შეღებვა ინტერიერის საღებავით  საღებავით ორჯერ (ფერი შეთანხმდეს შემსყიდველთან)</t>
  </si>
  <si>
    <t>ჭერი</t>
  </si>
  <si>
    <t>ჭერის დაგრუნტვა „პრაიმერით“</t>
  </si>
  <si>
    <t xml:space="preserve">ჭერის დამუშავება და მომზადება შესაღებად </t>
  </si>
  <si>
    <t xml:space="preserve"> დამუშავებული ჭერის შეღებვა წყალემულსიური საღებავით ორჯერ</t>
  </si>
  <si>
    <t>კარი</t>
  </si>
  <si>
    <t>მდფ-ის ტიპის კარში საკეტის გამოცვლა</t>
  </si>
  <si>
    <t>ფანჯრის ლითონის ჟალუზის მოწყობა</t>
  </si>
  <si>
    <t>ინჟინრების ოთახი</t>
  </si>
  <si>
    <t>დამატება</t>
  </si>
  <si>
    <t>მეტალოპლასტმასის კარში საკეტის გამოცვლა</t>
  </si>
  <si>
    <t>არსებული სიფონის კომპლექტის დემონტაჟი,</t>
  </si>
  <si>
    <t>არსებული სიფონის კომპლექტის დემონტაჟი, ახლის
(გოფრირებული მილით) შეძენა-მონტაჟი. (ხელსაბანისათვის)</t>
  </si>
  <si>
    <t>შენობის გასუფთავება სამშენებლო ნაგვისაგან</t>
  </si>
  <si>
    <t>სამშენებლო ნაგვის დატვირთვა ხელით ავტოთვითმცლელზე</t>
  </si>
  <si>
    <t xml:space="preserve">სამშენებლო ნაგვის გატანა 15 კმ-ზე </t>
  </si>
  <si>
    <t xml:space="preserve"> ელექტროტექნიკური ნაწილი </t>
  </si>
  <si>
    <t>სადემონტაჟო  სამუშაოები</t>
  </si>
  <si>
    <t xml:space="preserve">ოთახებში არსებული სანათების  დემონტაჟი  (მრგვალი სანათი  15ვტ.)                         </t>
  </si>
  <si>
    <t xml:space="preserve">დერეფანში დაზიანებული სანათების დემონტაჟი (მრგვალი სანათი 15ვტ.)                          </t>
  </si>
  <si>
    <t>სამონტაჟო სამუშაოები</t>
  </si>
  <si>
    <t>0.4 კვ. ელ. გამანაწილებელი ლითონის  კარადის ავტომა-                                                  ტური ამომრთველებისთვის  საკეტით 6 მოდულიანი შეძენა და მონტაჟი</t>
  </si>
  <si>
    <t>ერთფაზა  ავტომატური ამომრთველების 32 ა; 0.22კვ.   შეძენა და მონტაჟი</t>
  </si>
  <si>
    <t>ერთფაზა  ავტომატური ამომრთველების 16 ა; 0.22კვ.  შეძენა და მონტაჟი</t>
  </si>
  <si>
    <t>ერთფაზა  ავტომატური ამომრთველების 10 ა; 0.22კვ.  შეძენა და მონტაჟი</t>
  </si>
  <si>
    <t>ამსტრონგის ტიპის LED სანათი დიოდებით სიმძ. 40 ვტ.  220 ვ.  ჭერზე მისადგმელი 1P31 დაცვით</t>
  </si>
  <si>
    <t>"პლაფონი"-ს ტიპის, მრგვალი LED სანათი დიოდებით ჭერზე მისადგმელი, სიმძ. 24 ვტ. 220ვ. IP31 დაცვით,</t>
  </si>
  <si>
    <t xml:space="preserve">შტეპსელური როზეტის დამიწების კონტაქტით  შეძენა და მოწყობა    230 ვ.  10 ა. </t>
  </si>
  <si>
    <t>ორკლავიშიანი ამომრთველი დაყენების  შეძენა და მოწყობა   220ვ.  10 ა.</t>
  </si>
  <si>
    <t>ერთკლავიშიანი ამომრთველი დაყენების  შეძენა და მოწყობა   220ვ. 6 ა.</t>
  </si>
  <si>
    <t>პოლიეთილენის საკაბელო არხი სახურავით, (12X12)მმ</t>
  </si>
  <si>
    <t>კაბელის სამაგრი კავები დ=6მმ</t>
  </si>
  <si>
    <r>
      <t>m</t>
    </r>
    <r>
      <rPr>
        <vertAlign val="superscript"/>
        <sz val="10"/>
        <color indexed="8"/>
        <rFont val="Segoe UI"/>
        <family val="2"/>
      </rPr>
      <t>2</t>
    </r>
  </si>
  <si>
    <r>
      <t>სპილენძის ძარღვებიანი გამტარი შეძენა და მოწყობა   კვეთით: (3X6) მმ</t>
    </r>
    <r>
      <rPr>
        <vertAlign val="superscript"/>
        <sz val="10"/>
        <rFont val="Segoe UI"/>
        <family val="2"/>
      </rPr>
      <t xml:space="preserve">2  </t>
    </r>
    <r>
      <rPr>
        <sz val="10"/>
        <rFont val="Segoe UI"/>
        <family val="2"/>
      </rPr>
      <t xml:space="preserve"> 0.22 კვ.</t>
    </r>
  </si>
  <si>
    <r>
      <t>სპილენძის ძარღვებიანი გამტარი შეძენა და მოწყობა   კვეთით: (3X2.5) მმ</t>
    </r>
    <r>
      <rPr>
        <vertAlign val="superscript"/>
        <sz val="10"/>
        <rFont val="Segoe UI"/>
        <family val="2"/>
      </rPr>
      <t xml:space="preserve">2  </t>
    </r>
    <r>
      <rPr>
        <sz val="10"/>
        <rFont val="Segoe UI"/>
        <family val="2"/>
      </rPr>
      <t xml:space="preserve"> 0.22 კვ.</t>
    </r>
  </si>
  <si>
    <r>
      <t>სპილენძის ძარღვებიანი გამტარი შეძენა და მოწყობა   კვეთით: (3X1.5) მმ</t>
    </r>
    <r>
      <rPr>
        <b/>
        <vertAlign val="superscript"/>
        <sz val="10"/>
        <rFont val="Segoe UI"/>
        <family val="2"/>
      </rPr>
      <t xml:space="preserve">2  </t>
    </r>
    <r>
      <rPr>
        <b/>
        <sz val="10"/>
        <rFont val="Segoe UI"/>
        <family val="2"/>
      </rPr>
      <t xml:space="preserve"> 0.22 კვ.</t>
    </r>
  </si>
  <si>
    <r>
      <t>სპილენძის ერწვერა იზოლირებული კვეთით: 16 მმ</t>
    </r>
    <r>
      <rPr>
        <b/>
        <vertAlign val="superscript"/>
        <sz val="10"/>
        <rFont val="Segoe UI"/>
        <family val="2"/>
      </rPr>
      <t xml:space="preserve">2  </t>
    </r>
    <r>
      <rPr>
        <b/>
        <sz val="10"/>
        <rFont val="Segoe U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</si>
</sst>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_₾_-;\-* #,##0.00\ _₾_-;_-* &quot;-&quot;??\ _₾_-;_-@_-"/>
    <numFmt numFmtId="165" formatCode="_-* #,##0.00_р_._-;\-* #,##0.00_р_._-;_-* &quot;-&quot;??_р_._-;_-@_-"/>
    <numFmt numFmtId="167" formatCode="_(#,##0_);_(\(#,##0\);_(\ \-\ _);_(@_)"/>
    <numFmt numFmtId="171" formatCode="0.0"/>
    <numFmt numFmtId="172" formatCode="0.000"/>
    <numFmt numFmtId="173" formatCode="_-* #,##0.0_р_._-;\-* #,##0.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vertAlign val="superscript"/>
      <sz val="10"/>
      <name val="Segoe UI"/>
      <family val="2"/>
    </font>
    <font>
      <vertAlign val="superscript"/>
      <sz val="10"/>
      <color indexed="8"/>
      <name val="Segoe UI"/>
      <family val="2"/>
    </font>
    <font>
      <b/>
      <vertAlign val="superscript"/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</cellStyleXfs>
  <cellXfs count="87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4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11" xfId="0" applyFont="1" applyBorder="1" applyAlignment="1"/>
    <xf numFmtId="164" fontId="7" fillId="0" borderId="0" xfId="0" applyNumberFormat="1" applyFont="1"/>
    <xf numFmtId="0" fontId="5" fillId="0" borderId="1" xfId="1" applyFont="1" applyFill="1" applyBorder="1" applyAlignment="1">
      <alignment vertical="center"/>
    </xf>
    <xf numFmtId="2" fontId="4" fillId="2" borderId="11" xfId="0" applyNumberFormat="1" applyFont="1" applyFill="1" applyBorder="1" applyAlignment="1" applyProtection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71" fontId="4" fillId="2" borderId="11" xfId="0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171" fontId="4" fillId="2" borderId="13" xfId="1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0" fontId="4" fillId="0" borderId="11" xfId="17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17" applyFont="1" applyFill="1" applyBorder="1" applyAlignment="1" applyProtection="1">
      <alignment horizontal="center" vertical="center"/>
      <protection locked="0"/>
    </xf>
    <xf numFmtId="0" fontId="4" fillId="0" borderId="11" xfId="17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172" fontId="4" fillId="2" borderId="13" xfId="1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2" fontId="4" fillId="0" borderId="11" xfId="1" applyNumberFormat="1" applyFont="1" applyFill="1" applyBorder="1" applyAlignment="1" applyProtection="1">
      <alignment horizontal="center" vertical="center"/>
      <protection locked="0"/>
    </xf>
    <xf numFmtId="2" fontId="4" fillId="0" borderId="11" xfId="1" applyNumberFormat="1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 applyProtection="1">
      <alignment horizontal="center" vertical="center"/>
      <protection locked="0"/>
    </xf>
    <xf numFmtId="2" fontId="6" fillId="0" borderId="11" xfId="15" applyNumberFormat="1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172" fontId="4" fillId="0" borderId="11" xfId="1" applyNumberFormat="1" applyFont="1" applyFill="1" applyBorder="1" applyAlignment="1">
      <alignment horizontal="center" vertical="center"/>
    </xf>
    <xf numFmtId="0" fontId="4" fillId="2" borderId="11" xfId="17" applyFont="1" applyFill="1" applyBorder="1" applyAlignment="1" applyProtection="1">
      <alignment horizontal="center" vertical="center"/>
      <protection locked="0"/>
    </xf>
    <xf numFmtId="165" fontId="4" fillId="2" borderId="11" xfId="18" applyFont="1" applyFill="1" applyBorder="1" applyAlignment="1">
      <alignment horizontal="center" vertical="center"/>
    </xf>
    <xf numFmtId="165" fontId="4" fillId="0" borderId="11" xfId="18" applyFont="1" applyFill="1" applyBorder="1" applyAlignment="1">
      <alignment horizontal="center" vertical="center"/>
    </xf>
    <xf numFmtId="171" fontId="4" fillId="0" borderId="11" xfId="17" applyNumberFormat="1" applyFont="1" applyFill="1" applyBorder="1" applyAlignment="1" applyProtection="1">
      <alignment horizontal="center" vertical="center"/>
    </xf>
    <xf numFmtId="0" fontId="4" fillId="0" borderId="11" xfId="17" applyFont="1" applyFill="1" applyBorder="1" applyAlignment="1" applyProtection="1">
      <alignment horizontal="center" vertical="center"/>
    </xf>
    <xf numFmtId="173" fontId="4" fillId="0" borderId="11" xfId="18" applyNumberFormat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4" fillId="0" borderId="11" xfId="1" applyFont="1" applyFill="1" applyBorder="1" applyAlignment="1" applyProtection="1">
      <alignment vertical="center"/>
      <protection locked="0"/>
    </xf>
    <xf numFmtId="2" fontId="6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vertical="top"/>
    </xf>
    <xf numFmtId="0" fontId="4" fillId="0" borderId="11" xfId="0" applyFont="1" applyFill="1" applyBorder="1" applyAlignment="1" applyProtection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16" applyFont="1" applyFill="1" applyBorder="1" applyAlignment="1">
      <alignment horizontal="center" vertical="center"/>
    </xf>
    <xf numFmtId="0" fontId="4" fillId="0" borderId="11" xfId="3" applyFont="1" applyFill="1" applyBorder="1" applyAlignment="1" applyProtection="1">
      <alignment horizontal="center" vertical="center"/>
    </xf>
    <xf numFmtId="0" fontId="4" fillId="0" borderId="11" xfId="17" applyFont="1" applyFill="1" applyBorder="1" applyAlignment="1" applyProtection="1">
      <alignment vertical="center"/>
      <protection locked="0"/>
    </xf>
    <xf numFmtId="0" fontId="4" fillId="0" borderId="11" xfId="17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1" xfId="17" applyFont="1" applyFill="1" applyBorder="1" applyAlignment="1">
      <alignment vertical="center"/>
    </xf>
    <xf numFmtId="43" fontId="6" fillId="0" borderId="0" xfId="0" applyNumberFormat="1" applyFont="1"/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9">
    <cellStyle name="Comma" xfId="6" builtinId="3"/>
    <cellStyle name="Comma 10" xfId="15"/>
    <cellStyle name="Comma 10 2" xfId="18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3" xfId="10"/>
    <cellStyle name="Normal 2 9" xfId="17"/>
    <cellStyle name="Normal 3 2" xfId="3"/>
    <cellStyle name="Normal 5" xfId="5"/>
    <cellStyle name="Normal 8" xfId="8"/>
    <cellStyle name="Percent" xfId="12" builtinId="5"/>
    <cellStyle name="Обычный 2" xfId="11"/>
    <cellStyle name="Обычный_Лист1" xfId="4"/>
    <cellStyle name="Обычный_დემონტაჟი" xfId="16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showGridLines="0" tabSelected="1" zoomScale="80" zoomScaleNormal="80" workbookViewId="0">
      <pane xSplit="2" ySplit="6" topLeftCell="C53" activePane="bottomRight" state="frozen"/>
      <selection pane="topRight" activeCell="C1" sqref="C1"/>
      <selection pane="bottomLeft" activeCell="A7" sqref="A7"/>
      <selection pane="bottomRight" activeCell="B78" sqref="B78"/>
    </sheetView>
  </sheetViews>
  <sheetFormatPr defaultColWidth="8.81640625" defaultRowHeight="16" x14ac:dyDescent="0.45"/>
  <cols>
    <col min="1" max="1" width="6" style="20" customWidth="1"/>
    <col min="2" max="2" width="62.1796875" style="20" customWidth="1"/>
    <col min="3" max="3" width="8.54296875" style="20" customWidth="1"/>
    <col min="4" max="4" width="12.54296875" style="20" bestFit="1" customWidth="1"/>
    <col min="5" max="5" width="11.1796875" style="20" customWidth="1"/>
    <col min="6" max="6" width="12.1796875" style="20" customWidth="1"/>
    <col min="7" max="7" width="31.453125" style="20" bestFit="1" customWidth="1"/>
    <col min="8" max="16384" width="8.81640625" style="20"/>
  </cols>
  <sheetData>
    <row r="1" spans="1:7" ht="16" customHeight="1" x14ac:dyDescent="0.45">
      <c r="A1" s="19" t="s">
        <v>47</v>
      </c>
      <c r="B1" s="19"/>
      <c r="C1" s="19"/>
      <c r="D1" s="19"/>
      <c r="E1" s="19"/>
      <c r="F1" s="19"/>
    </row>
    <row r="2" spans="1:7" ht="16.5" thickBot="1" x14ac:dyDescent="0.5">
      <c r="A2" s="30"/>
      <c r="B2" s="21"/>
      <c r="C2" s="21"/>
      <c r="D2" s="21"/>
      <c r="E2" s="21"/>
      <c r="F2" s="21"/>
      <c r="G2" s="10"/>
    </row>
    <row r="3" spans="1:7" ht="16.5" thickBot="1" x14ac:dyDescent="0.5">
      <c r="A3" s="22"/>
      <c r="C3" s="23"/>
      <c r="D3" s="23"/>
      <c r="E3" s="23"/>
      <c r="F3" s="23"/>
      <c r="G3" s="11"/>
    </row>
    <row r="4" spans="1:7" ht="14.5" customHeight="1" thickBot="1" x14ac:dyDescent="0.5">
      <c r="A4" s="81" t="s">
        <v>0</v>
      </c>
      <c r="B4" s="83" t="s">
        <v>1</v>
      </c>
      <c r="C4" s="83" t="s">
        <v>2</v>
      </c>
      <c r="D4" s="83" t="s">
        <v>40</v>
      </c>
      <c r="E4" s="85" t="s">
        <v>3</v>
      </c>
      <c r="F4" s="79" t="s">
        <v>41</v>
      </c>
      <c r="G4" s="12"/>
    </row>
    <row r="5" spans="1:7" ht="15" customHeight="1" thickBot="1" x14ac:dyDescent="0.5">
      <c r="A5" s="82"/>
      <c r="B5" s="84"/>
      <c r="C5" s="84"/>
      <c r="D5" s="84"/>
      <c r="E5" s="86"/>
      <c r="F5" s="80"/>
      <c r="G5" s="13"/>
    </row>
    <row r="6" spans="1:7" s="27" customFormat="1" ht="16.5" thickBot="1" x14ac:dyDescent="0.5">
      <c r="A6" s="24">
        <v>1</v>
      </c>
      <c r="B6" s="25">
        <v>2</v>
      </c>
      <c r="C6" s="25">
        <v>3</v>
      </c>
      <c r="D6" s="25">
        <v>4</v>
      </c>
      <c r="E6" s="25">
        <v>5</v>
      </c>
      <c r="F6" s="26">
        <v>6</v>
      </c>
      <c r="G6" s="18">
        <v>7</v>
      </c>
    </row>
    <row r="7" spans="1:7" s="27" customFormat="1" x14ac:dyDescent="0.45">
      <c r="A7" s="42"/>
      <c r="B7" s="62" t="s">
        <v>48</v>
      </c>
      <c r="C7" s="35"/>
      <c r="D7" s="43"/>
      <c r="E7" s="36"/>
      <c r="F7" s="44"/>
      <c r="G7" s="28" t="s">
        <v>44</v>
      </c>
    </row>
    <row r="8" spans="1:7" s="27" customFormat="1" ht="16.5" x14ac:dyDescent="0.45">
      <c r="A8" s="45" t="s">
        <v>24</v>
      </c>
      <c r="B8" s="63" t="s">
        <v>49</v>
      </c>
      <c r="C8" s="64" t="s">
        <v>88</v>
      </c>
      <c r="D8" s="46">
        <v>34.86</v>
      </c>
      <c r="E8" s="47"/>
      <c r="F8" s="47">
        <f>D8*E8</f>
        <v>0</v>
      </c>
      <c r="G8" s="28" t="s">
        <v>44</v>
      </c>
    </row>
    <row r="9" spans="1:7" s="27" customFormat="1" x14ac:dyDescent="0.45">
      <c r="A9" s="48" t="s">
        <v>21</v>
      </c>
      <c r="B9" s="65" t="s">
        <v>50</v>
      </c>
      <c r="C9" s="52" t="s">
        <v>51</v>
      </c>
      <c r="D9" s="49">
        <v>34.86</v>
      </c>
      <c r="E9" s="47"/>
      <c r="F9" s="47">
        <f t="shared" ref="F9:F43" si="0">D9*E9</f>
        <v>0</v>
      </c>
      <c r="G9" s="28" t="s">
        <v>44</v>
      </c>
    </row>
    <row r="10" spans="1:7" s="27" customFormat="1" x14ac:dyDescent="0.45">
      <c r="A10" s="48" t="s">
        <v>22</v>
      </c>
      <c r="B10" s="65" t="s">
        <v>52</v>
      </c>
      <c r="C10" s="52" t="s">
        <v>51</v>
      </c>
      <c r="D10" s="49">
        <v>34.86</v>
      </c>
      <c r="E10" s="47"/>
      <c r="F10" s="47">
        <f t="shared" si="0"/>
        <v>0</v>
      </c>
      <c r="G10" s="28" t="s">
        <v>44</v>
      </c>
    </row>
    <row r="11" spans="1:7" s="27" customFormat="1" x14ac:dyDescent="0.45">
      <c r="A11" s="48" t="s">
        <v>38</v>
      </c>
      <c r="B11" s="66" t="s">
        <v>53</v>
      </c>
      <c r="C11" s="67" t="s">
        <v>54</v>
      </c>
      <c r="D11" s="49">
        <v>39.1</v>
      </c>
      <c r="E11" s="47"/>
      <c r="F11" s="47">
        <f t="shared" si="0"/>
        <v>0</v>
      </c>
      <c r="G11" s="28" t="s">
        <v>44</v>
      </c>
    </row>
    <row r="12" spans="1:7" s="27" customFormat="1" x14ac:dyDescent="0.45">
      <c r="A12" s="50" t="s">
        <v>12</v>
      </c>
      <c r="B12" s="65" t="s">
        <v>55</v>
      </c>
      <c r="C12" s="52" t="s">
        <v>54</v>
      </c>
      <c r="D12" s="49">
        <v>39.1</v>
      </c>
      <c r="E12" s="47"/>
      <c r="F12" s="47">
        <f t="shared" si="0"/>
        <v>0</v>
      </c>
      <c r="G12" s="28" t="s">
        <v>44</v>
      </c>
    </row>
    <row r="13" spans="1:7" s="27" customFormat="1" x14ac:dyDescent="0.45">
      <c r="A13" s="48" t="s">
        <v>11</v>
      </c>
      <c r="B13" s="65" t="s">
        <v>56</v>
      </c>
      <c r="C13" s="67" t="s">
        <v>54</v>
      </c>
      <c r="D13" s="49">
        <v>39.1</v>
      </c>
      <c r="E13" s="47"/>
      <c r="F13" s="47">
        <f t="shared" si="0"/>
        <v>0</v>
      </c>
      <c r="G13" s="28" t="s">
        <v>44</v>
      </c>
    </row>
    <row r="14" spans="1:7" s="27" customFormat="1" x14ac:dyDescent="0.45">
      <c r="A14" s="50"/>
      <c r="B14" s="68" t="s">
        <v>57</v>
      </c>
      <c r="C14" s="51"/>
      <c r="D14" s="47"/>
      <c r="E14" s="47"/>
      <c r="F14" s="47"/>
      <c r="G14" s="28" t="s">
        <v>44</v>
      </c>
    </row>
    <row r="15" spans="1:7" s="27" customFormat="1" ht="16.5" x14ac:dyDescent="0.45">
      <c r="A15" s="50" t="s">
        <v>19</v>
      </c>
      <c r="B15" s="69" t="s">
        <v>58</v>
      </c>
      <c r="C15" s="52" t="s">
        <v>45</v>
      </c>
      <c r="D15" s="49">
        <v>16.739999999999998</v>
      </c>
      <c r="E15" s="47"/>
      <c r="F15" s="47">
        <f t="shared" si="0"/>
        <v>0</v>
      </c>
      <c r="G15" s="28" t="s">
        <v>44</v>
      </c>
    </row>
    <row r="16" spans="1:7" s="27" customFormat="1" x14ac:dyDescent="0.45">
      <c r="A16" s="50" t="s">
        <v>13</v>
      </c>
      <c r="B16" s="69" t="s">
        <v>59</v>
      </c>
      <c r="C16" s="67" t="s">
        <v>54</v>
      </c>
      <c r="D16" s="49">
        <v>16.739999999999998</v>
      </c>
      <c r="E16" s="47"/>
      <c r="F16" s="47">
        <f t="shared" si="0"/>
        <v>0</v>
      </c>
      <c r="G16" s="28" t="s">
        <v>44</v>
      </c>
    </row>
    <row r="17" spans="1:7" s="27" customFormat="1" x14ac:dyDescent="0.45">
      <c r="A17" s="48" t="s">
        <v>33</v>
      </c>
      <c r="B17" s="69" t="s">
        <v>60</v>
      </c>
      <c r="C17" s="67" t="s">
        <v>54</v>
      </c>
      <c r="D17" s="49">
        <v>16.739999999999998</v>
      </c>
      <c r="E17" s="47"/>
      <c r="F17" s="47">
        <f t="shared" si="0"/>
        <v>0</v>
      </c>
      <c r="G17" s="28" t="s">
        <v>44</v>
      </c>
    </row>
    <row r="18" spans="1:7" s="27" customFormat="1" x14ac:dyDescent="0.45">
      <c r="A18" s="48"/>
      <c r="B18" s="67" t="s">
        <v>61</v>
      </c>
      <c r="C18" s="52"/>
      <c r="D18" s="53"/>
      <c r="E18" s="47"/>
      <c r="F18" s="47"/>
      <c r="G18" s="28" t="s">
        <v>44</v>
      </c>
    </row>
    <row r="19" spans="1:7" s="27" customFormat="1" x14ac:dyDescent="0.45">
      <c r="A19" s="48" t="s">
        <v>28</v>
      </c>
      <c r="B19" s="69" t="s">
        <v>62</v>
      </c>
      <c r="C19" s="70" t="s">
        <v>10</v>
      </c>
      <c r="D19" s="49">
        <v>1</v>
      </c>
      <c r="E19" s="47"/>
      <c r="F19" s="47">
        <f t="shared" si="0"/>
        <v>0</v>
      </c>
      <c r="G19" s="28" t="s">
        <v>44</v>
      </c>
    </row>
    <row r="20" spans="1:7" s="27" customFormat="1" x14ac:dyDescent="0.45">
      <c r="A20" s="48" t="s">
        <v>29</v>
      </c>
      <c r="B20" s="69" t="s">
        <v>63</v>
      </c>
      <c r="C20" s="54" t="s">
        <v>51</v>
      </c>
      <c r="D20" s="53">
        <v>2.9</v>
      </c>
      <c r="E20" s="47"/>
      <c r="F20" s="47">
        <f t="shared" si="0"/>
        <v>0</v>
      </c>
      <c r="G20" s="28" t="s">
        <v>44</v>
      </c>
    </row>
    <row r="21" spans="1:7" s="27" customFormat="1" x14ac:dyDescent="0.45">
      <c r="A21" s="48"/>
      <c r="B21" s="71" t="s">
        <v>64</v>
      </c>
      <c r="C21" s="39"/>
      <c r="D21" s="53"/>
      <c r="E21" s="47"/>
      <c r="F21" s="47"/>
      <c r="G21" s="28" t="s">
        <v>44</v>
      </c>
    </row>
    <row r="22" spans="1:7" s="27" customFormat="1" x14ac:dyDescent="0.45">
      <c r="A22" s="48"/>
      <c r="B22" s="68" t="s">
        <v>48</v>
      </c>
      <c r="C22" s="51"/>
      <c r="D22" s="55"/>
      <c r="E22" s="47"/>
      <c r="F22" s="47"/>
      <c r="G22" s="28" t="s">
        <v>44</v>
      </c>
    </row>
    <row r="23" spans="1:7" s="27" customFormat="1" ht="16.5" x14ac:dyDescent="0.45">
      <c r="A23" s="48" t="s">
        <v>25</v>
      </c>
      <c r="B23" s="63" t="s">
        <v>49</v>
      </c>
      <c r="C23" s="64" t="s">
        <v>88</v>
      </c>
      <c r="D23" s="49">
        <v>56.56</v>
      </c>
      <c r="E23" s="47"/>
      <c r="F23" s="47">
        <f t="shared" si="0"/>
        <v>0</v>
      </c>
      <c r="G23" s="28" t="s">
        <v>44</v>
      </c>
    </row>
    <row r="24" spans="1:7" s="27" customFormat="1" x14ac:dyDescent="0.45">
      <c r="A24" s="48" t="s">
        <v>14</v>
      </c>
      <c r="B24" s="65" t="s">
        <v>50</v>
      </c>
      <c r="C24" s="52" t="s">
        <v>51</v>
      </c>
      <c r="D24" s="49">
        <v>56.56</v>
      </c>
      <c r="E24" s="47"/>
      <c r="F24" s="47">
        <f t="shared" si="0"/>
        <v>0</v>
      </c>
      <c r="G24" s="28" t="s">
        <v>44</v>
      </c>
    </row>
    <row r="25" spans="1:7" s="27" customFormat="1" x14ac:dyDescent="0.45">
      <c r="A25" s="48" t="s">
        <v>15</v>
      </c>
      <c r="B25" s="65" t="s">
        <v>52</v>
      </c>
      <c r="C25" s="52" t="s">
        <v>51</v>
      </c>
      <c r="D25" s="49">
        <v>56.56</v>
      </c>
      <c r="E25" s="47"/>
      <c r="F25" s="47">
        <f t="shared" si="0"/>
        <v>0</v>
      </c>
      <c r="G25" s="28" t="s">
        <v>44</v>
      </c>
    </row>
    <row r="26" spans="1:7" s="27" customFormat="1" x14ac:dyDescent="0.45">
      <c r="A26" s="48" t="s">
        <v>16</v>
      </c>
      <c r="B26" s="66" t="s">
        <v>53</v>
      </c>
      <c r="C26" s="67" t="s">
        <v>54</v>
      </c>
      <c r="D26" s="49">
        <v>62.2</v>
      </c>
      <c r="E26" s="47"/>
      <c r="F26" s="47">
        <f t="shared" si="0"/>
        <v>0</v>
      </c>
      <c r="G26" s="28" t="s">
        <v>44</v>
      </c>
    </row>
    <row r="27" spans="1:7" s="27" customFormat="1" x14ac:dyDescent="0.45">
      <c r="A27" s="48" t="s">
        <v>26</v>
      </c>
      <c r="B27" s="65" t="s">
        <v>55</v>
      </c>
      <c r="C27" s="52" t="s">
        <v>54</v>
      </c>
      <c r="D27" s="49">
        <v>62.2</v>
      </c>
      <c r="E27" s="47"/>
      <c r="F27" s="47">
        <f t="shared" si="0"/>
        <v>0</v>
      </c>
      <c r="G27" s="28" t="s">
        <v>44</v>
      </c>
    </row>
    <row r="28" spans="1:7" s="27" customFormat="1" x14ac:dyDescent="0.45">
      <c r="A28" s="48" t="s">
        <v>30</v>
      </c>
      <c r="B28" s="65" t="s">
        <v>56</v>
      </c>
      <c r="C28" s="67" t="s">
        <v>54</v>
      </c>
      <c r="D28" s="49">
        <v>62.2</v>
      </c>
      <c r="E28" s="47"/>
      <c r="F28" s="47">
        <f t="shared" si="0"/>
        <v>0</v>
      </c>
      <c r="G28" s="28" t="s">
        <v>44</v>
      </c>
    </row>
    <row r="29" spans="1:7" s="27" customFormat="1" x14ac:dyDescent="0.45">
      <c r="A29" s="48"/>
      <c r="B29" s="68" t="s">
        <v>57</v>
      </c>
      <c r="C29" s="51"/>
      <c r="D29" s="47"/>
      <c r="E29" s="47"/>
      <c r="F29" s="47"/>
      <c r="G29" s="28" t="s">
        <v>44</v>
      </c>
    </row>
    <row r="30" spans="1:7" s="27" customFormat="1" ht="16.5" x14ac:dyDescent="0.45">
      <c r="A30" s="48" t="s">
        <v>23</v>
      </c>
      <c r="B30" s="69" t="s">
        <v>58</v>
      </c>
      <c r="C30" s="52" t="s">
        <v>45</v>
      </c>
      <c r="D30" s="49">
        <v>30.7</v>
      </c>
      <c r="E30" s="47"/>
      <c r="F30" s="47">
        <f t="shared" si="0"/>
        <v>0</v>
      </c>
      <c r="G30" s="28" t="s">
        <v>44</v>
      </c>
    </row>
    <row r="31" spans="1:7" s="27" customFormat="1" x14ac:dyDescent="0.45">
      <c r="A31" s="48" t="s">
        <v>20</v>
      </c>
      <c r="B31" s="69" t="s">
        <v>59</v>
      </c>
      <c r="C31" s="67" t="s">
        <v>54</v>
      </c>
      <c r="D31" s="49">
        <v>30.7</v>
      </c>
      <c r="E31" s="47"/>
      <c r="F31" s="47">
        <f t="shared" si="0"/>
        <v>0</v>
      </c>
      <c r="G31" s="28" t="s">
        <v>44</v>
      </c>
    </row>
    <row r="32" spans="1:7" s="27" customFormat="1" x14ac:dyDescent="0.45">
      <c r="A32" s="48" t="s">
        <v>31</v>
      </c>
      <c r="B32" s="69" t="s">
        <v>60</v>
      </c>
      <c r="C32" s="67" t="s">
        <v>54</v>
      </c>
      <c r="D32" s="49">
        <v>30.7</v>
      </c>
      <c r="E32" s="47"/>
      <c r="F32" s="47">
        <f t="shared" si="0"/>
        <v>0</v>
      </c>
      <c r="G32" s="28" t="s">
        <v>44</v>
      </c>
    </row>
    <row r="33" spans="1:7" s="27" customFormat="1" x14ac:dyDescent="0.45">
      <c r="A33" s="48"/>
      <c r="B33" s="67" t="s">
        <v>61</v>
      </c>
      <c r="C33" s="52"/>
      <c r="D33" s="53"/>
      <c r="E33" s="47"/>
      <c r="F33" s="47"/>
      <c r="G33" s="28" t="s">
        <v>44</v>
      </c>
    </row>
    <row r="34" spans="1:7" s="27" customFormat="1" x14ac:dyDescent="0.45">
      <c r="A34" s="48" t="s">
        <v>27</v>
      </c>
      <c r="B34" s="69" t="s">
        <v>62</v>
      </c>
      <c r="C34" s="70" t="s">
        <v>10</v>
      </c>
      <c r="D34" s="49">
        <v>1</v>
      </c>
      <c r="E34" s="47"/>
      <c r="F34" s="47">
        <f t="shared" si="0"/>
        <v>0</v>
      </c>
      <c r="G34" s="28" t="s">
        <v>44</v>
      </c>
    </row>
    <row r="35" spans="1:7" s="27" customFormat="1" x14ac:dyDescent="0.45">
      <c r="A35" s="48" t="s">
        <v>17</v>
      </c>
      <c r="B35" s="69" t="s">
        <v>63</v>
      </c>
      <c r="C35" s="54" t="s">
        <v>51</v>
      </c>
      <c r="D35" s="53">
        <v>5.8</v>
      </c>
      <c r="E35" s="47"/>
      <c r="F35" s="47">
        <f t="shared" si="0"/>
        <v>0</v>
      </c>
      <c r="G35" s="28" t="s">
        <v>44</v>
      </c>
    </row>
    <row r="36" spans="1:7" s="27" customFormat="1" x14ac:dyDescent="0.45">
      <c r="A36" s="48"/>
      <c r="B36" s="72" t="s">
        <v>65</v>
      </c>
      <c r="C36" s="52"/>
      <c r="D36" s="53"/>
      <c r="E36" s="47"/>
      <c r="F36" s="47"/>
      <c r="G36" s="28" t="s">
        <v>44</v>
      </c>
    </row>
    <row r="37" spans="1:7" s="27" customFormat="1" x14ac:dyDescent="0.45">
      <c r="A37" s="48"/>
      <c r="B37" s="67" t="s">
        <v>61</v>
      </c>
      <c r="C37" s="52"/>
      <c r="D37" s="53"/>
      <c r="E37" s="47"/>
      <c r="F37" s="47"/>
      <c r="G37" s="28" t="s">
        <v>44</v>
      </c>
    </row>
    <row r="38" spans="1:7" s="27" customFormat="1" x14ac:dyDescent="0.45">
      <c r="A38" s="48" t="s">
        <v>18</v>
      </c>
      <c r="B38" s="69" t="s">
        <v>66</v>
      </c>
      <c r="C38" s="70" t="s">
        <v>10</v>
      </c>
      <c r="D38" s="49">
        <v>1</v>
      </c>
      <c r="E38" s="47"/>
      <c r="F38" s="47">
        <f t="shared" si="0"/>
        <v>0</v>
      </c>
      <c r="G38" s="28" t="s">
        <v>44</v>
      </c>
    </row>
    <row r="39" spans="1:7" s="27" customFormat="1" x14ac:dyDescent="0.45">
      <c r="A39" s="48" t="s">
        <v>32</v>
      </c>
      <c r="B39" s="69" t="s">
        <v>67</v>
      </c>
      <c r="C39" s="52" t="s">
        <v>39</v>
      </c>
      <c r="D39" s="49">
        <v>1</v>
      </c>
      <c r="E39" s="47"/>
      <c r="F39" s="47">
        <f t="shared" si="0"/>
        <v>0</v>
      </c>
      <c r="G39" s="28" t="s">
        <v>44</v>
      </c>
    </row>
    <row r="40" spans="1:7" s="27" customFormat="1" x14ac:dyDescent="0.45">
      <c r="A40" s="48" t="s">
        <v>34</v>
      </c>
      <c r="B40" s="69" t="s">
        <v>68</v>
      </c>
      <c r="C40" s="52" t="s">
        <v>39</v>
      </c>
      <c r="D40" s="49">
        <v>1</v>
      </c>
      <c r="E40" s="47"/>
      <c r="F40" s="47">
        <f t="shared" si="0"/>
        <v>0</v>
      </c>
      <c r="G40" s="28" t="s">
        <v>44</v>
      </c>
    </row>
    <row r="41" spans="1:7" s="27" customFormat="1" x14ac:dyDescent="0.45">
      <c r="A41" s="48" t="s">
        <v>35</v>
      </c>
      <c r="B41" s="69" t="s">
        <v>69</v>
      </c>
      <c r="C41" s="73" t="s">
        <v>4</v>
      </c>
      <c r="D41" s="49">
        <v>1.3</v>
      </c>
      <c r="E41" s="47"/>
      <c r="F41" s="47">
        <f t="shared" si="0"/>
        <v>0</v>
      </c>
      <c r="G41" s="28" t="s">
        <v>44</v>
      </c>
    </row>
    <row r="42" spans="1:7" s="27" customFormat="1" x14ac:dyDescent="0.45">
      <c r="A42" s="48" t="s">
        <v>36</v>
      </c>
      <c r="B42" s="69" t="s">
        <v>70</v>
      </c>
      <c r="C42" s="73" t="s">
        <v>4</v>
      </c>
      <c r="D42" s="49">
        <v>1.3</v>
      </c>
      <c r="E42" s="47"/>
      <c r="F42" s="47">
        <f t="shared" si="0"/>
        <v>0</v>
      </c>
      <c r="G42" s="28" t="s">
        <v>44</v>
      </c>
    </row>
    <row r="43" spans="1:7" s="27" customFormat="1" x14ac:dyDescent="0.45">
      <c r="A43" s="48" t="s">
        <v>37</v>
      </c>
      <c r="B43" s="69" t="s">
        <v>71</v>
      </c>
      <c r="C43" s="73" t="s">
        <v>4</v>
      </c>
      <c r="D43" s="49">
        <v>1.3</v>
      </c>
      <c r="E43" s="47"/>
      <c r="F43" s="47">
        <f t="shared" si="0"/>
        <v>0</v>
      </c>
      <c r="G43" s="28" t="s">
        <v>44</v>
      </c>
    </row>
    <row r="44" spans="1:7" s="27" customFormat="1" x14ac:dyDescent="0.45">
      <c r="A44" s="32"/>
      <c r="B44" s="37" t="s">
        <v>72</v>
      </c>
      <c r="C44" s="33"/>
      <c r="D44" s="34"/>
      <c r="E44" s="31"/>
      <c r="F44" s="31"/>
      <c r="G44" s="28" t="s">
        <v>44</v>
      </c>
    </row>
    <row r="45" spans="1:7" s="27" customFormat="1" x14ac:dyDescent="0.45">
      <c r="A45" s="56"/>
      <c r="B45" s="40" t="s">
        <v>73</v>
      </c>
      <c r="C45" s="74"/>
      <c r="D45" s="57"/>
      <c r="E45" s="57"/>
      <c r="F45" s="57"/>
      <c r="G45" s="28" t="s">
        <v>44</v>
      </c>
    </row>
    <row r="46" spans="1:7" s="27" customFormat="1" x14ac:dyDescent="0.45">
      <c r="A46" s="38">
        <v>1</v>
      </c>
      <c r="B46" s="75" t="s">
        <v>74</v>
      </c>
      <c r="C46" s="38" t="s">
        <v>9</v>
      </c>
      <c r="D46" s="58">
        <v>15</v>
      </c>
      <c r="E46" s="58"/>
      <c r="F46" s="58">
        <f>D46*E46</f>
        <v>0</v>
      </c>
      <c r="G46" s="28" t="s">
        <v>44</v>
      </c>
    </row>
    <row r="47" spans="1:7" s="27" customFormat="1" x14ac:dyDescent="0.45">
      <c r="A47" s="38">
        <v>2</v>
      </c>
      <c r="B47" s="75" t="s">
        <v>75</v>
      </c>
      <c r="C47" s="38" t="s">
        <v>9</v>
      </c>
      <c r="D47" s="58">
        <v>10</v>
      </c>
      <c r="E47" s="58"/>
      <c r="F47" s="58">
        <f t="shared" ref="F47:F63" si="1">D47*E47</f>
        <v>0</v>
      </c>
      <c r="G47" s="28" t="s">
        <v>44</v>
      </c>
    </row>
    <row r="48" spans="1:7" s="27" customFormat="1" x14ac:dyDescent="0.45">
      <c r="A48" s="38"/>
      <c r="B48" s="40" t="s">
        <v>76</v>
      </c>
      <c r="C48" s="38"/>
      <c r="D48" s="58"/>
      <c r="E48" s="58"/>
      <c r="F48" s="58"/>
      <c r="G48" s="28" t="s">
        <v>44</v>
      </c>
    </row>
    <row r="49" spans="1:7" s="27" customFormat="1" x14ac:dyDescent="0.45">
      <c r="A49" s="38">
        <v>3</v>
      </c>
      <c r="B49" s="76" t="s">
        <v>77</v>
      </c>
      <c r="C49" s="39" t="s">
        <v>9</v>
      </c>
      <c r="D49" s="58">
        <v>1</v>
      </c>
      <c r="E49" s="58"/>
      <c r="F49" s="58">
        <f t="shared" si="1"/>
        <v>0</v>
      </c>
      <c r="G49" s="28" t="s">
        <v>44</v>
      </c>
    </row>
    <row r="50" spans="1:7" s="27" customFormat="1" x14ac:dyDescent="0.45">
      <c r="A50" s="38">
        <v>4</v>
      </c>
      <c r="B50" s="75" t="s">
        <v>78</v>
      </c>
      <c r="C50" s="38" t="s">
        <v>9</v>
      </c>
      <c r="D50" s="59">
        <v>2</v>
      </c>
      <c r="E50" s="60"/>
      <c r="F50" s="58">
        <f t="shared" si="1"/>
        <v>0</v>
      </c>
      <c r="G50" s="28" t="s">
        <v>44</v>
      </c>
    </row>
    <row r="51" spans="1:7" s="27" customFormat="1" x14ac:dyDescent="0.45">
      <c r="A51" s="38">
        <v>5</v>
      </c>
      <c r="B51" s="75" t="s">
        <v>79</v>
      </c>
      <c r="C51" s="38" t="s">
        <v>9</v>
      </c>
      <c r="D51" s="58">
        <v>2</v>
      </c>
      <c r="E51" s="58"/>
      <c r="F51" s="58">
        <f t="shared" si="1"/>
        <v>0</v>
      </c>
      <c r="G51" s="28" t="s">
        <v>44</v>
      </c>
    </row>
    <row r="52" spans="1:7" s="27" customFormat="1" x14ac:dyDescent="0.45">
      <c r="A52" s="38">
        <v>6</v>
      </c>
      <c r="B52" s="75" t="s">
        <v>80</v>
      </c>
      <c r="C52" s="38" t="s">
        <v>9</v>
      </c>
      <c r="D52" s="58">
        <v>1</v>
      </c>
      <c r="E52" s="58"/>
      <c r="F52" s="58">
        <f t="shared" si="1"/>
        <v>0</v>
      </c>
      <c r="G52" s="28" t="s">
        <v>44</v>
      </c>
    </row>
    <row r="53" spans="1:7" s="27" customFormat="1" ht="16.5" x14ac:dyDescent="0.45">
      <c r="A53" s="38">
        <v>7</v>
      </c>
      <c r="B53" s="74" t="s">
        <v>89</v>
      </c>
      <c r="C53" s="38" t="s">
        <v>5</v>
      </c>
      <c r="D53" s="58">
        <v>2</v>
      </c>
      <c r="E53" s="58"/>
      <c r="F53" s="58">
        <f t="shared" si="1"/>
        <v>0</v>
      </c>
      <c r="G53" s="28" t="s">
        <v>44</v>
      </c>
    </row>
    <row r="54" spans="1:7" s="27" customFormat="1" ht="16.5" x14ac:dyDescent="0.45">
      <c r="A54" s="38">
        <v>8</v>
      </c>
      <c r="B54" s="74" t="s">
        <v>90</v>
      </c>
      <c r="C54" s="38" t="s">
        <v>5</v>
      </c>
      <c r="D54" s="58">
        <v>40</v>
      </c>
      <c r="E54" s="58"/>
      <c r="F54" s="58">
        <f t="shared" si="1"/>
        <v>0</v>
      </c>
      <c r="G54" s="28" t="s">
        <v>44</v>
      </c>
    </row>
    <row r="55" spans="1:7" s="27" customFormat="1" ht="16.5" x14ac:dyDescent="0.45">
      <c r="A55" s="38">
        <v>9</v>
      </c>
      <c r="B55" s="74" t="s">
        <v>91</v>
      </c>
      <c r="C55" s="40" t="s">
        <v>5</v>
      </c>
      <c r="D55" s="58">
        <v>30</v>
      </c>
      <c r="E55" s="58"/>
      <c r="F55" s="58">
        <f t="shared" si="1"/>
        <v>0</v>
      </c>
      <c r="G55" s="28" t="s">
        <v>44</v>
      </c>
    </row>
    <row r="56" spans="1:7" s="27" customFormat="1" ht="16.5" x14ac:dyDescent="0.45">
      <c r="A56" s="38">
        <v>10</v>
      </c>
      <c r="B56" s="74" t="s">
        <v>92</v>
      </c>
      <c r="C56" s="40" t="s">
        <v>5</v>
      </c>
      <c r="D56" s="58">
        <v>5</v>
      </c>
      <c r="E56" s="58"/>
      <c r="F56" s="58">
        <f t="shared" si="1"/>
        <v>0</v>
      </c>
      <c r="G56" s="28" t="s">
        <v>44</v>
      </c>
    </row>
    <row r="57" spans="1:7" s="27" customFormat="1" x14ac:dyDescent="0.45">
      <c r="A57" s="38">
        <v>11</v>
      </c>
      <c r="B57" s="75" t="s">
        <v>81</v>
      </c>
      <c r="C57" s="38" t="s">
        <v>9</v>
      </c>
      <c r="D57" s="58">
        <v>6</v>
      </c>
      <c r="E57" s="58"/>
      <c r="F57" s="58">
        <f t="shared" si="1"/>
        <v>0</v>
      </c>
      <c r="G57" s="28" t="s">
        <v>44</v>
      </c>
    </row>
    <row r="58" spans="1:7" s="27" customFormat="1" x14ac:dyDescent="0.45">
      <c r="A58" s="38">
        <v>12</v>
      </c>
      <c r="B58" s="75" t="s">
        <v>82</v>
      </c>
      <c r="C58" s="38" t="s">
        <v>9</v>
      </c>
      <c r="D58" s="58">
        <v>10</v>
      </c>
      <c r="E58" s="58"/>
      <c r="F58" s="58">
        <f t="shared" si="1"/>
        <v>0</v>
      </c>
      <c r="G58" s="28" t="s">
        <v>44</v>
      </c>
    </row>
    <row r="59" spans="1:7" s="27" customFormat="1" x14ac:dyDescent="0.45">
      <c r="A59" s="38">
        <v>13</v>
      </c>
      <c r="B59" s="74" t="s">
        <v>83</v>
      </c>
      <c r="C59" s="38" t="s">
        <v>10</v>
      </c>
      <c r="D59" s="58">
        <v>12</v>
      </c>
      <c r="E59" s="58"/>
      <c r="F59" s="58">
        <f t="shared" si="1"/>
        <v>0</v>
      </c>
      <c r="G59" s="28" t="s">
        <v>44</v>
      </c>
    </row>
    <row r="60" spans="1:7" s="27" customFormat="1" x14ac:dyDescent="0.45">
      <c r="A60" s="38">
        <v>14</v>
      </c>
      <c r="B60" s="74" t="s">
        <v>84</v>
      </c>
      <c r="C60" s="38" t="s">
        <v>10</v>
      </c>
      <c r="D60" s="58">
        <v>1</v>
      </c>
      <c r="E60" s="58"/>
      <c r="F60" s="58">
        <f t="shared" si="1"/>
        <v>0</v>
      </c>
      <c r="G60" s="28" t="s">
        <v>44</v>
      </c>
    </row>
    <row r="61" spans="1:7" s="27" customFormat="1" x14ac:dyDescent="0.45">
      <c r="A61" s="38">
        <v>15</v>
      </c>
      <c r="B61" s="74" t="s">
        <v>85</v>
      </c>
      <c r="C61" s="38" t="s">
        <v>10</v>
      </c>
      <c r="D61" s="58">
        <v>1</v>
      </c>
      <c r="E61" s="58"/>
      <c r="F61" s="58">
        <f t="shared" si="1"/>
        <v>0</v>
      </c>
      <c r="G61" s="28" t="s">
        <v>44</v>
      </c>
    </row>
    <row r="62" spans="1:7" s="27" customFormat="1" x14ac:dyDescent="0.45">
      <c r="A62" s="38">
        <v>16</v>
      </c>
      <c r="B62" s="77" t="s">
        <v>86</v>
      </c>
      <c r="C62" s="41" t="s">
        <v>5</v>
      </c>
      <c r="D62" s="58">
        <v>50</v>
      </c>
      <c r="E62" s="58"/>
      <c r="F62" s="58">
        <f t="shared" si="1"/>
        <v>0</v>
      </c>
      <c r="G62" s="28" t="s">
        <v>44</v>
      </c>
    </row>
    <row r="63" spans="1:7" s="27" customFormat="1" ht="16.5" thickBot="1" x14ac:dyDescent="0.5">
      <c r="A63" s="38"/>
      <c r="B63" s="75" t="s">
        <v>87</v>
      </c>
      <c r="C63" s="38" t="s">
        <v>10</v>
      </c>
      <c r="D63" s="61">
        <v>10</v>
      </c>
      <c r="E63" s="58"/>
      <c r="F63" s="58">
        <f t="shared" si="1"/>
        <v>0</v>
      </c>
      <c r="G63" s="28" t="s">
        <v>44</v>
      </c>
    </row>
    <row r="64" spans="1:7" ht="16.5" thickBot="1" x14ac:dyDescent="0.5">
      <c r="A64" s="32"/>
      <c r="B64" s="1" t="s">
        <v>6</v>
      </c>
      <c r="C64" s="14"/>
      <c r="D64" s="2"/>
      <c r="E64" s="2"/>
      <c r="F64" s="3">
        <f>SUM(F8:F63)</f>
        <v>0</v>
      </c>
    </row>
    <row r="65" spans="1:6" ht="16.5" thickBot="1" x14ac:dyDescent="0.5">
      <c r="A65" s="32"/>
      <c r="B65" s="4" t="s">
        <v>43</v>
      </c>
      <c r="C65" s="15"/>
      <c r="D65" s="5"/>
      <c r="E65" s="5"/>
      <c r="F65" s="6"/>
    </row>
    <row r="66" spans="1:6" ht="16.5" thickBot="1" x14ac:dyDescent="0.5">
      <c r="A66" s="32"/>
      <c r="B66" s="4" t="s">
        <v>46</v>
      </c>
      <c r="C66" s="15"/>
      <c r="D66" s="5"/>
      <c r="E66" s="5"/>
      <c r="F66" s="6"/>
    </row>
    <row r="67" spans="1:6" ht="16.5" thickBot="1" x14ac:dyDescent="0.5">
      <c r="A67" s="32"/>
      <c r="B67" s="7" t="s">
        <v>7</v>
      </c>
      <c r="C67" s="16"/>
      <c r="D67" s="5"/>
      <c r="E67" s="5"/>
      <c r="F67" s="5">
        <f>SUM(F64:F66)</f>
        <v>0</v>
      </c>
    </row>
    <row r="68" spans="1:6" ht="16.5" thickBot="1" x14ac:dyDescent="0.5">
      <c r="A68" s="32"/>
      <c r="B68" s="4" t="s">
        <v>8</v>
      </c>
      <c r="C68" s="15"/>
      <c r="D68" s="5"/>
      <c r="E68" s="5"/>
      <c r="F68" s="6">
        <f>F67*C68</f>
        <v>0</v>
      </c>
    </row>
    <row r="69" spans="1:6" ht="16.5" thickBot="1" x14ac:dyDescent="0.5">
      <c r="A69" s="32"/>
      <c r="B69" s="8" t="s">
        <v>7</v>
      </c>
      <c r="C69" s="17"/>
      <c r="D69" s="9"/>
      <c r="E69" s="9"/>
      <c r="F69" s="9">
        <f>SUM(F67:F68)</f>
        <v>0</v>
      </c>
    </row>
    <row r="70" spans="1:6" ht="16.5" thickBot="1" x14ac:dyDescent="0.5">
      <c r="A70" s="32"/>
      <c r="B70" s="4" t="s">
        <v>42</v>
      </c>
      <c r="C70" s="15"/>
      <c r="D70" s="5"/>
      <c r="E70" s="5"/>
      <c r="F70" s="6">
        <f>F69*C70</f>
        <v>0</v>
      </c>
    </row>
    <row r="71" spans="1:6" ht="16.5" thickBot="1" x14ac:dyDescent="0.5">
      <c r="A71" s="32"/>
      <c r="B71" s="8" t="s">
        <v>7</v>
      </c>
      <c r="C71" s="9"/>
      <c r="D71" s="9"/>
      <c r="E71" s="9"/>
      <c r="F71" s="9">
        <f>SUM(F69:F70)</f>
        <v>0</v>
      </c>
    </row>
    <row r="72" spans="1:6" x14ac:dyDescent="0.45">
      <c r="F72" s="78"/>
    </row>
    <row r="73" spans="1:6" x14ac:dyDescent="0.45">
      <c r="F73" s="29"/>
    </row>
  </sheetData>
  <autoFilter ref="A6:G71"/>
  <mergeCells count="6">
    <mergeCell ref="F4:F5"/>
    <mergeCell ref="A4:A5"/>
    <mergeCell ref="B4:B5"/>
    <mergeCell ref="C4:C5"/>
    <mergeCell ref="D4:D5"/>
    <mergeCell ref="E4:E5"/>
  </mergeCells>
  <conditionalFormatting sqref="E26:E31 E21:E22 E12:E16 D14 E19 E34:E37 C37 C34:C35 D35:D37 B31 C30:C32 B27 C27:C28 C23:C25 D21:D32 C19:C20 C17 D20:E20 C38:E38">
    <cfRule type="cellIs" dxfId="1" priority="2" stopIfTrue="1" operator="equal">
      <formula>0</formula>
    </cfRule>
  </conditionalFormatting>
  <conditionalFormatting sqref="B27 D29:D31 D26:D27 E26:E32 D20:D23 E12:E17 D14 E19:E23 D35:E38 E34 B31">
    <cfRule type="cellIs" dxfId="0" priority="1" stopIfTrue="1" operator="equal">
      <formula>8223.307275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2022-01-28T06:32:03Z</dcterms:modified>
</cp:coreProperties>
</file>